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activeTab="1"/>
  </bookViews>
  <sheets>
    <sheet name="全日制第一志愿" sheetId="1" r:id="rId1"/>
    <sheet name="全日制调剂生" sheetId="2" r:id="rId2"/>
    <sheet name="非全日制第一志愿" sheetId="3" r:id="rId3"/>
    <sheet name="非全日制调剂生" sheetId="4" r:id="rId4"/>
    <sheet name="Sheet1" sheetId="5" r:id="rId5"/>
  </sheets>
  <definedNames>
    <definedName name="_xlnm._FilterDatabase" localSheetId="0" hidden="1">全日制第一志愿!$A$4:$L$37</definedName>
  </definedNames>
  <calcPr calcId="144525"/>
</workbook>
</file>

<file path=xl/sharedStrings.xml><?xml version="1.0" encoding="utf-8"?>
<sst xmlns="http://schemas.openxmlformats.org/spreadsheetml/2006/main" count="331" uniqueCount="148">
  <si>
    <t>2021年化学化工学院全日制硕士研究生拟录取名单汇总表</t>
  </si>
  <si>
    <t>（一志愿考生）</t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</si>
  <si>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</si>
  <si>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</si>
  <si>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</si>
  <si>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</si>
  <si>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</si>
  <si>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</si>
  <si>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</si>
  <si>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</si>
  <si>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</si>
  <si>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</si>
  <si>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</si>
  <si>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</si>
  <si>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</si>
  <si>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105341431400612</t>
  </si>
  <si>
    <t>吴阳凤</t>
  </si>
  <si>
    <t>081700</t>
  </si>
  <si>
    <t>化学工程与技术</t>
  </si>
  <si>
    <t>105341431700844</t>
  </si>
  <si>
    <t>张蕊</t>
  </si>
  <si>
    <t>070300</t>
  </si>
  <si>
    <t>化学</t>
  </si>
  <si>
    <t>105341431400836</t>
  </si>
  <si>
    <t>章赞</t>
  </si>
  <si>
    <t>105341431400833</t>
  </si>
  <si>
    <t>林众</t>
  </si>
  <si>
    <t>105341422100863</t>
  </si>
  <si>
    <t>刘琴</t>
  </si>
  <si>
    <t>105341432500857</t>
  </si>
  <si>
    <t>唐书望</t>
  </si>
  <si>
    <t>105341520500869</t>
  </si>
  <si>
    <t>胡梦</t>
  </si>
  <si>
    <t>105341432500856</t>
  </si>
  <si>
    <t>何春</t>
  </si>
  <si>
    <t>105341450800867</t>
  </si>
  <si>
    <t>邱季</t>
  </si>
  <si>
    <t>105341431400834</t>
  </si>
  <si>
    <t>潘赫汝</t>
  </si>
  <si>
    <t>105341431700845</t>
  </si>
  <si>
    <t>齐方圆</t>
  </si>
  <si>
    <t>105341432500855</t>
  </si>
  <si>
    <t>伍瑶</t>
  </si>
  <si>
    <t>105341422100864</t>
  </si>
  <si>
    <t>李若昕</t>
  </si>
  <si>
    <t>105341431700849</t>
  </si>
  <si>
    <t>宋乃琛</t>
  </si>
  <si>
    <t>105341431700846</t>
  </si>
  <si>
    <t>肖曦</t>
  </si>
  <si>
    <t>105341431400832</t>
  </si>
  <si>
    <t>戴觉非</t>
  </si>
  <si>
    <t>105341431900853</t>
  </si>
  <si>
    <t>彭丹</t>
  </si>
  <si>
    <t>105341431400831</t>
  </si>
  <si>
    <t>晏文鑫</t>
  </si>
  <si>
    <t>105341431700850</t>
  </si>
  <si>
    <t>林迪</t>
  </si>
  <si>
    <t>105341431700847</t>
  </si>
  <si>
    <t>董文玉</t>
  </si>
  <si>
    <t>105341350100859</t>
  </si>
  <si>
    <t>林钦</t>
  </si>
  <si>
    <t>105341431402104</t>
  </si>
  <si>
    <t>陈澳</t>
  </si>
  <si>
    <t>045106</t>
  </si>
  <si>
    <t>学科教学（化学）</t>
  </si>
  <si>
    <t>105341431402100</t>
  </si>
  <si>
    <t>程畅畅</t>
  </si>
  <si>
    <t>105341431402098</t>
  </si>
  <si>
    <t>邓乐</t>
  </si>
  <si>
    <t>105341431802119</t>
  </si>
  <si>
    <t>陈芳</t>
  </si>
  <si>
    <t>105341430902109</t>
  </si>
  <si>
    <t>印芳林</t>
  </si>
  <si>
    <t>105341531102148</t>
  </si>
  <si>
    <t>蔡晴</t>
  </si>
  <si>
    <t>105341431402106</t>
  </si>
  <si>
    <t>孙慧</t>
  </si>
  <si>
    <t>105341431402102</t>
  </si>
  <si>
    <t>李佳燕</t>
  </si>
  <si>
    <t>105341432502132</t>
  </si>
  <si>
    <t>李佳雯</t>
  </si>
  <si>
    <t>105341360102140</t>
  </si>
  <si>
    <t>彭伏阳</t>
  </si>
  <si>
    <t>学院主管院长签字：</t>
  </si>
  <si>
    <t>日期：</t>
  </si>
  <si>
    <t>注：1、总成绩排队计算公式=初试总分×0.2×0.7+专业笔试成绩×0.1+综合面试成绩×0.2  2、按录取总成绩从高到低排序。</t>
  </si>
  <si>
    <t>（调剂考生）</t>
  </si>
  <si>
    <t>录取专业名称</t>
  </si>
  <si>
    <t>105741000011840</t>
  </si>
  <si>
    <t>郭美美</t>
  </si>
  <si>
    <t>103861101309589</t>
  </si>
  <si>
    <t>徐世杰</t>
  </si>
  <si>
    <t>106571414912071</t>
  </si>
  <si>
    <t>宋红柚</t>
  </si>
  <si>
    <t>105421150413788</t>
  </si>
  <si>
    <t>侯健</t>
  </si>
  <si>
    <t>103371210013457</t>
  </si>
  <si>
    <t>聂广安</t>
  </si>
  <si>
    <t>100071000014226</t>
  </si>
  <si>
    <t>陈金星</t>
  </si>
  <si>
    <t>100101200004173</t>
  </si>
  <si>
    <t>眭之幸</t>
  </si>
  <si>
    <t>100101200003902</t>
  </si>
  <si>
    <t>朱河哲</t>
  </si>
  <si>
    <t>105361431806609</t>
  </si>
  <si>
    <t>陈志国</t>
  </si>
  <si>
    <t>085600</t>
  </si>
  <si>
    <t>材料与化工</t>
  </si>
  <si>
    <t>102991210109854</t>
  </si>
  <si>
    <t>石君良</t>
  </si>
  <si>
    <t>103581210008312</t>
  </si>
  <si>
    <t>顾家明</t>
  </si>
  <si>
    <t>102931210608275</t>
  </si>
  <si>
    <t>陈嘉熠</t>
  </si>
  <si>
    <t>106211085400967</t>
  </si>
  <si>
    <t>贺茂森</t>
  </si>
  <si>
    <t>102801210012601</t>
  </si>
  <si>
    <t>聂泽虓</t>
  </si>
  <si>
    <t>100051411310236</t>
  </si>
  <si>
    <t>樊文帅</t>
  </si>
  <si>
    <t>2020年   学院非全日制硕士研究生拟录取名单汇总表</t>
  </si>
  <si>
    <t>2021年   学院非全日制硕士研究生拟录取名单汇总表</t>
  </si>
  <si>
    <t>102001211315425</t>
  </si>
  <si>
    <t>郝婉斌</t>
  </si>
  <si>
    <t>144301106000270</t>
  </si>
  <si>
    <t>李国明</t>
  </si>
  <si>
    <t>100561025925146</t>
  </si>
  <si>
    <t>满若琳</t>
  </si>
  <si>
    <t>102131000008005</t>
  </si>
  <si>
    <t>杨怡</t>
  </si>
  <si>
    <t>102511000009422</t>
  </si>
  <si>
    <t>汪润田</t>
  </si>
  <si>
    <t>105741000012028</t>
  </si>
  <si>
    <t>余蓉</t>
  </si>
  <si>
    <t>106571521104175</t>
  </si>
  <si>
    <t>朱玉环</t>
  </si>
  <si>
    <t>105331451210328</t>
  </si>
  <si>
    <t>黄忠智</t>
  </si>
  <si>
    <t>102121107036773</t>
  </si>
  <si>
    <t>王明月</t>
  </si>
  <si>
    <t>105611200004321</t>
  </si>
  <si>
    <t>张锦基</t>
  </si>
  <si>
    <t>107361018010739</t>
  </si>
  <si>
    <t>郭康</t>
  </si>
  <si>
    <t>106571520923276</t>
  </si>
  <si>
    <t>曹婷婷</t>
  </si>
  <si>
    <t>102511000011686</t>
  </si>
  <si>
    <t>郭文龙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</si>
</sst>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\(0.00\)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0" xfId="0" applyFont="1"/>
    <xf numFmtId="176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1" xfId="49" applyBorder="1" applyAlignment="1">
      <alignment horizontal="center" vertical="center"/>
    </xf>
    <xf numFmtId="0" fontId="1" fillId="0" borderId="1" xfId="5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/>
    <xf numFmtId="0" fontId="7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51" applyFont="1" applyBorder="1" applyAlignment="1">
      <alignment horizontal="center" vertical="center"/>
    </xf>
    <xf numFmtId="0" fontId="7" fillId="0" borderId="3" xfId="5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workbookViewId="0">
      <selection activeCell="C8" sqref="C8"/>
    </sheetView>
  </sheetViews>
  <sheetFormatPr defaultColWidth="9" defaultRowHeight="15.6"/>
  <cols>
    <col min="1" max="1" width="4.3" style="29" customWidth="1"/>
    <col min="2" max="2" width="16.5" customWidth="1"/>
    <col min="3" max="3" width="7.7" customWidth="1"/>
    <col min="4" max="4" width="8.9" customWidth="1"/>
    <col min="5" max="5" width="8.2" style="29" customWidth="1"/>
    <col min="6" max="6" width="6.7" style="29" customWidth="1"/>
    <col min="7" max="7" width="6.5" customWidth="1"/>
    <col min="8" max="8" width="7" style="11" customWidth="1"/>
    <col min="9" max="9" width="8.8" style="11" customWidth="1"/>
    <col min="10" max="10" width="6.6" customWidth="1"/>
    <col min="11" max="11" width="7.8" customWidth="1"/>
    <col min="12" max="12" width="10.4" customWidth="1"/>
  </cols>
  <sheetData>
    <row r="1" ht="42" customHeight="1" spans="1:12">
      <c r="A1" s="12" t="s">
        <v>0</v>
      </c>
      <c r="B1" s="13"/>
      <c r="C1" s="13"/>
      <c r="D1" s="13"/>
      <c r="G1" s="13"/>
      <c r="H1" s="13"/>
      <c r="I1" s="13"/>
      <c r="J1" s="13"/>
      <c r="K1" s="13"/>
      <c r="L1" s="13"/>
    </row>
    <row r="2" ht="24" customHeight="1" spans="1:12">
      <c r="A2" s="14" t="s">
        <v>1</v>
      </c>
      <c r="B2" s="15"/>
      <c r="C2" s="15"/>
      <c r="D2" s="15"/>
      <c r="E2" s="36"/>
      <c r="F2" s="36"/>
      <c r="G2" s="15"/>
      <c r="H2" s="15"/>
      <c r="I2" s="15"/>
      <c r="J2" s="15"/>
      <c r="K2" s="15"/>
      <c r="L2" s="15"/>
    </row>
    <row r="3" ht="23.25" customHeight="1" spans="1:12">
      <c r="A3" s="17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7" t="s">
        <v>11</v>
      </c>
      <c r="K3" s="27" t="s">
        <v>12</v>
      </c>
      <c r="L3" s="27"/>
    </row>
    <row r="4" ht="22.95" customHeight="1" spans="1:12">
      <c r="A4" s="20"/>
      <c r="B4" s="19"/>
      <c r="C4" s="19"/>
      <c r="D4" s="20"/>
      <c r="E4" s="20"/>
      <c r="F4" s="20"/>
      <c r="G4" s="20"/>
      <c r="H4" s="21"/>
      <c r="I4" s="21"/>
      <c r="J4" s="20"/>
      <c r="K4" s="27" t="s">
        <v>13</v>
      </c>
      <c r="L4" s="27" t="s">
        <v>14</v>
      </c>
    </row>
    <row r="5" ht="28.05" customHeight="1" spans="1:12">
      <c r="A5" s="37">
        <v>1</v>
      </c>
      <c r="B5" s="38" t="s">
        <v>15</v>
      </c>
      <c r="C5" s="38" t="s">
        <v>16</v>
      </c>
      <c r="D5" s="38" t="s">
        <v>17</v>
      </c>
      <c r="E5" s="39" t="s">
        <v>18</v>
      </c>
      <c r="F5" s="39">
        <v>365</v>
      </c>
      <c r="G5" s="7">
        <v>79</v>
      </c>
      <c r="H5" s="7">
        <v>94.4</v>
      </c>
      <c r="I5" s="7">
        <f>(G5*0.1+H5*0.2)/0.3</f>
        <v>89.2666666666667</v>
      </c>
      <c r="J5" s="7">
        <f>F5*0.2*0.7+G5*0.1+H5*0.2</f>
        <v>77.88</v>
      </c>
      <c r="K5" s="28"/>
      <c r="L5" s="27"/>
    </row>
    <row r="6" ht="24" customHeight="1" spans="1:12">
      <c r="A6" s="37">
        <v>2</v>
      </c>
      <c r="B6" s="38" t="s">
        <v>19</v>
      </c>
      <c r="C6" s="38" t="s">
        <v>20</v>
      </c>
      <c r="D6" s="38" t="s">
        <v>21</v>
      </c>
      <c r="E6" s="39" t="s">
        <v>22</v>
      </c>
      <c r="F6" s="39">
        <v>400</v>
      </c>
      <c r="G6" s="7">
        <v>85</v>
      </c>
      <c r="H6" s="25">
        <v>86.6</v>
      </c>
      <c r="I6" s="7">
        <f t="shared" ref="I6:I35" si="0">(G6*0.1+H6*0.2)/0.3</f>
        <v>86.0666666666667</v>
      </c>
      <c r="J6" s="7">
        <f t="shared" ref="J6:J35" si="1">F6*0.2*0.7+G6*0.1+H6*0.2</f>
        <v>81.82</v>
      </c>
      <c r="K6" s="28"/>
      <c r="L6" s="27"/>
    </row>
    <row r="7" ht="28.05" customHeight="1" spans="1:12">
      <c r="A7" s="37">
        <v>3</v>
      </c>
      <c r="B7" s="38" t="s">
        <v>23</v>
      </c>
      <c r="C7" s="38" t="s">
        <v>24</v>
      </c>
      <c r="D7" s="38" t="s">
        <v>21</v>
      </c>
      <c r="E7" s="39" t="s">
        <v>22</v>
      </c>
      <c r="F7" s="39">
        <v>375</v>
      </c>
      <c r="G7" s="7">
        <v>95</v>
      </c>
      <c r="H7" s="25">
        <v>88.2</v>
      </c>
      <c r="I7" s="7">
        <f t="shared" si="0"/>
        <v>90.4666666666667</v>
      </c>
      <c r="J7" s="7">
        <f t="shared" si="1"/>
        <v>79.64</v>
      </c>
      <c r="K7" s="28"/>
      <c r="L7" s="27"/>
    </row>
    <row r="8" ht="28.05" customHeight="1" spans="1:12">
      <c r="A8" s="37">
        <v>4</v>
      </c>
      <c r="B8" s="38" t="s">
        <v>25</v>
      </c>
      <c r="C8" s="38" t="s">
        <v>26</v>
      </c>
      <c r="D8" s="38" t="s">
        <v>21</v>
      </c>
      <c r="E8" s="39" t="s">
        <v>22</v>
      </c>
      <c r="F8" s="39">
        <v>390</v>
      </c>
      <c r="G8" s="7">
        <v>97</v>
      </c>
      <c r="H8" s="25">
        <v>92.4</v>
      </c>
      <c r="I8" s="7">
        <f t="shared" si="0"/>
        <v>93.9333333333333</v>
      </c>
      <c r="J8" s="7">
        <f t="shared" si="1"/>
        <v>82.78</v>
      </c>
      <c r="K8" s="28"/>
      <c r="L8" s="27"/>
    </row>
    <row r="9" ht="27" customHeight="1" spans="1:12">
      <c r="A9" s="37">
        <v>5</v>
      </c>
      <c r="B9" s="38" t="s">
        <v>27</v>
      </c>
      <c r="C9" s="38" t="s">
        <v>28</v>
      </c>
      <c r="D9" s="38" t="s">
        <v>21</v>
      </c>
      <c r="E9" s="39" t="s">
        <v>22</v>
      </c>
      <c r="F9" s="39">
        <v>414</v>
      </c>
      <c r="G9" s="7">
        <v>97</v>
      </c>
      <c r="H9" s="25">
        <v>85.2</v>
      </c>
      <c r="I9" s="7">
        <f t="shared" si="0"/>
        <v>89.1333333333333</v>
      </c>
      <c r="J9" s="7">
        <f t="shared" si="1"/>
        <v>84.7</v>
      </c>
      <c r="K9" s="28"/>
      <c r="L9" s="27"/>
    </row>
    <row r="10" ht="28.05" customHeight="1" spans="1:12">
      <c r="A10" s="37">
        <v>6</v>
      </c>
      <c r="B10" s="38" t="s">
        <v>29</v>
      </c>
      <c r="C10" s="38" t="s">
        <v>30</v>
      </c>
      <c r="D10" s="38" t="s">
        <v>21</v>
      </c>
      <c r="E10" s="39" t="s">
        <v>22</v>
      </c>
      <c r="F10" s="39">
        <v>362</v>
      </c>
      <c r="G10" s="7">
        <v>71</v>
      </c>
      <c r="H10" s="25">
        <v>87.2</v>
      </c>
      <c r="I10" s="7">
        <f t="shared" si="0"/>
        <v>81.8</v>
      </c>
      <c r="J10" s="7">
        <f t="shared" si="1"/>
        <v>75.22</v>
      </c>
      <c r="K10" s="28"/>
      <c r="L10" s="27"/>
    </row>
    <row r="11" ht="24" customHeight="1" spans="1:12">
      <c r="A11" s="37">
        <v>7</v>
      </c>
      <c r="B11" s="38" t="s">
        <v>31</v>
      </c>
      <c r="C11" s="38" t="s">
        <v>32</v>
      </c>
      <c r="D11" s="38" t="s">
        <v>21</v>
      </c>
      <c r="E11" s="39" t="s">
        <v>22</v>
      </c>
      <c r="F11" s="39">
        <v>298</v>
      </c>
      <c r="G11" s="7">
        <v>88</v>
      </c>
      <c r="H11" s="25">
        <v>79.2</v>
      </c>
      <c r="I11" s="7">
        <f t="shared" si="0"/>
        <v>82.1333333333333</v>
      </c>
      <c r="J11" s="7">
        <f t="shared" si="1"/>
        <v>66.36</v>
      </c>
      <c r="K11" s="28"/>
      <c r="L11" s="27"/>
    </row>
    <row r="12" ht="25.05" customHeight="1" spans="1:12">
      <c r="A12" s="37">
        <v>8</v>
      </c>
      <c r="B12" s="38" t="s">
        <v>33</v>
      </c>
      <c r="C12" s="38" t="s">
        <v>34</v>
      </c>
      <c r="D12" s="38" t="s">
        <v>21</v>
      </c>
      <c r="E12" s="39" t="s">
        <v>22</v>
      </c>
      <c r="F12" s="39">
        <v>403</v>
      </c>
      <c r="G12" s="7">
        <v>85</v>
      </c>
      <c r="H12" s="25">
        <v>86.6</v>
      </c>
      <c r="I12" s="7">
        <f t="shared" si="0"/>
        <v>86.0666666666667</v>
      </c>
      <c r="J12" s="7">
        <f t="shared" si="1"/>
        <v>82.24</v>
      </c>
      <c r="K12" s="28"/>
      <c r="L12" s="27"/>
    </row>
    <row r="13" ht="27" customHeight="1" spans="1:12">
      <c r="A13" s="37">
        <v>9</v>
      </c>
      <c r="B13" s="38" t="s">
        <v>35</v>
      </c>
      <c r="C13" s="38" t="s">
        <v>36</v>
      </c>
      <c r="D13" s="38" t="s">
        <v>21</v>
      </c>
      <c r="E13" s="39" t="s">
        <v>22</v>
      </c>
      <c r="F13" s="39">
        <v>385</v>
      </c>
      <c r="G13" s="7">
        <v>83</v>
      </c>
      <c r="H13" s="25">
        <v>78.8</v>
      </c>
      <c r="I13" s="7">
        <f t="shared" si="0"/>
        <v>80.2</v>
      </c>
      <c r="J13" s="7">
        <f t="shared" si="1"/>
        <v>77.96</v>
      </c>
      <c r="K13" s="28"/>
      <c r="L13" s="27"/>
    </row>
    <row r="14" ht="24" customHeight="1" spans="1:12">
      <c r="A14" s="37">
        <v>10</v>
      </c>
      <c r="B14" s="38" t="s">
        <v>37</v>
      </c>
      <c r="C14" s="38" t="s">
        <v>38</v>
      </c>
      <c r="D14" s="38" t="s">
        <v>21</v>
      </c>
      <c r="E14" s="39" t="s">
        <v>22</v>
      </c>
      <c r="F14" s="39">
        <v>352</v>
      </c>
      <c r="G14" s="7">
        <v>89</v>
      </c>
      <c r="H14" s="25">
        <v>85</v>
      </c>
      <c r="I14" s="7">
        <f t="shared" si="0"/>
        <v>86.3333333333333</v>
      </c>
      <c r="J14" s="7">
        <f t="shared" si="1"/>
        <v>75.18</v>
      </c>
      <c r="K14" s="28"/>
      <c r="L14" s="27"/>
    </row>
    <row r="15" ht="25.95" customHeight="1" spans="1:12">
      <c r="A15" s="37">
        <v>11</v>
      </c>
      <c r="B15" s="38" t="s">
        <v>39</v>
      </c>
      <c r="C15" s="38" t="s">
        <v>40</v>
      </c>
      <c r="D15" s="38" t="s">
        <v>21</v>
      </c>
      <c r="E15" s="39" t="s">
        <v>22</v>
      </c>
      <c r="F15" s="39">
        <v>353</v>
      </c>
      <c r="G15" s="7">
        <v>93</v>
      </c>
      <c r="H15" s="25">
        <v>84.6</v>
      </c>
      <c r="I15" s="7">
        <f t="shared" si="0"/>
        <v>87.4</v>
      </c>
      <c r="J15" s="7">
        <f t="shared" si="1"/>
        <v>75.64</v>
      </c>
      <c r="K15" s="28"/>
      <c r="L15" s="27"/>
    </row>
    <row r="16" ht="25.95" customHeight="1" spans="1:12">
      <c r="A16" s="37">
        <v>12</v>
      </c>
      <c r="B16" s="38" t="s">
        <v>41</v>
      </c>
      <c r="C16" s="38" t="s">
        <v>42</v>
      </c>
      <c r="D16" s="38" t="s">
        <v>21</v>
      </c>
      <c r="E16" s="39" t="s">
        <v>22</v>
      </c>
      <c r="F16" s="39">
        <v>331</v>
      </c>
      <c r="G16" s="7">
        <v>64</v>
      </c>
      <c r="H16" s="25">
        <v>84.2</v>
      </c>
      <c r="I16" s="7">
        <f t="shared" si="0"/>
        <v>77.4666666666667</v>
      </c>
      <c r="J16" s="7">
        <f t="shared" si="1"/>
        <v>69.58</v>
      </c>
      <c r="K16" s="28"/>
      <c r="L16" s="27"/>
    </row>
    <row r="17" ht="30" customHeight="1" spans="1:12">
      <c r="A17" s="37">
        <v>13</v>
      </c>
      <c r="B17" s="38" t="s">
        <v>43</v>
      </c>
      <c r="C17" s="38" t="s">
        <v>44</v>
      </c>
      <c r="D17" s="38" t="s">
        <v>21</v>
      </c>
      <c r="E17" s="39" t="s">
        <v>22</v>
      </c>
      <c r="F17" s="39">
        <v>383</v>
      </c>
      <c r="G17" s="40">
        <v>93</v>
      </c>
      <c r="H17" s="41">
        <v>84.3</v>
      </c>
      <c r="I17" s="7">
        <f t="shared" si="0"/>
        <v>87.2</v>
      </c>
      <c r="J17" s="7">
        <f t="shared" si="1"/>
        <v>79.78</v>
      </c>
      <c r="K17" s="42"/>
      <c r="L17" s="43"/>
    </row>
    <row r="18" ht="30" customHeight="1" spans="1:12">
      <c r="A18" s="37">
        <v>14</v>
      </c>
      <c r="B18" s="38" t="s">
        <v>45</v>
      </c>
      <c r="C18" s="38" t="s">
        <v>46</v>
      </c>
      <c r="D18" s="38" t="s">
        <v>21</v>
      </c>
      <c r="E18" s="39" t="s">
        <v>22</v>
      </c>
      <c r="F18" s="39">
        <v>307</v>
      </c>
      <c r="G18" s="7">
        <v>81</v>
      </c>
      <c r="H18" s="25">
        <v>77</v>
      </c>
      <c r="I18" s="7">
        <f t="shared" si="0"/>
        <v>78.3333333333333</v>
      </c>
      <c r="J18" s="7">
        <f t="shared" si="1"/>
        <v>66.48</v>
      </c>
      <c r="K18" s="28"/>
      <c r="L18" s="27"/>
    </row>
    <row r="19" ht="30" customHeight="1" spans="1:12">
      <c r="A19" s="37">
        <v>15</v>
      </c>
      <c r="B19" s="38" t="s">
        <v>47</v>
      </c>
      <c r="C19" s="38" t="s">
        <v>48</v>
      </c>
      <c r="D19" s="38" t="s">
        <v>21</v>
      </c>
      <c r="E19" s="39" t="s">
        <v>22</v>
      </c>
      <c r="F19" s="39">
        <v>337</v>
      </c>
      <c r="G19" s="7">
        <v>75</v>
      </c>
      <c r="H19" s="25">
        <v>76.5</v>
      </c>
      <c r="I19" s="7">
        <f t="shared" si="0"/>
        <v>76</v>
      </c>
      <c r="J19" s="7">
        <f t="shared" si="1"/>
        <v>69.98</v>
      </c>
      <c r="K19" s="28"/>
      <c r="L19" s="27"/>
    </row>
    <row r="20" ht="30" customHeight="1" spans="1:12">
      <c r="A20" s="37">
        <v>16</v>
      </c>
      <c r="B20" s="38" t="s">
        <v>49</v>
      </c>
      <c r="C20" s="38" t="s">
        <v>50</v>
      </c>
      <c r="D20" s="38" t="s">
        <v>21</v>
      </c>
      <c r="E20" s="39" t="s">
        <v>22</v>
      </c>
      <c r="F20" s="39">
        <v>312</v>
      </c>
      <c r="G20" s="7">
        <v>71</v>
      </c>
      <c r="H20" s="25">
        <v>76.3</v>
      </c>
      <c r="I20" s="7">
        <f t="shared" si="0"/>
        <v>74.5333333333333</v>
      </c>
      <c r="J20" s="7">
        <f t="shared" si="1"/>
        <v>66.04</v>
      </c>
      <c r="K20" s="28"/>
      <c r="L20" s="27"/>
    </row>
    <row r="21" ht="30" customHeight="1" spans="1:12">
      <c r="A21" s="37">
        <v>17</v>
      </c>
      <c r="B21" s="38" t="s">
        <v>51</v>
      </c>
      <c r="C21" s="38" t="s">
        <v>52</v>
      </c>
      <c r="D21" s="38" t="s">
        <v>21</v>
      </c>
      <c r="E21" s="39" t="s">
        <v>22</v>
      </c>
      <c r="F21" s="39">
        <v>376</v>
      </c>
      <c r="G21" s="7">
        <v>93</v>
      </c>
      <c r="H21" s="25">
        <v>77.6</v>
      </c>
      <c r="I21" s="7">
        <f t="shared" si="0"/>
        <v>82.7333333333333</v>
      </c>
      <c r="J21" s="7">
        <f t="shared" si="1"/>
        <v>77.46</v>
      </c>
      <c r="K21" s="28"/>
      <c r="L21" s="27"/>
    </row>
    <row r="22" ht="30" customHeight="1" spans="1:12">
      <c r="A22" s="37">
        <v>18</v>
      </c>
      <c r="B22" s="38" t="s">
        <v>53</v>
      </c>
      <c r="C22" s="38" t="s">
        <v>54</v>
      </c>
      <c r="D22" s="38" t="s">
        <v>21</v>
      </c>
      <c r="E22" s="39" t="s">
        <v>22</v>
      </c>
      <c r="F22" s="39">
        <v>348</v>
      </c>
      <c r="G22" s="7">
        <v>82</v>
      </c>
      <c r="H22" s="25">
        <v>72.4</v>
      </c>
      <c r="I22" s="7">
        <f t="shared" si="0"/>
        <v>75.6</v>
      </c>
      <c r="J22" s="7">
        <f t="shared" si="1"/>
        <v>71.4</v>
      </c>
      <c r="K22" s="28"/>
      <c r="L22" s="27"/>
    </row>
    <row r="23" ht="30" customHeight="1" spans="1:12">
      <c r="A23" s="37">
        <v>19</v>
      </c>
      <c r="B23" s="38" t="s">
        <v>55</v>
      </c>
      <c r="C23" s="38" t="s">
        <v>56</v>
      </c>
      <c r="D23" s="38" t="s">
        <v>21</v>
      </c>
      <c r="E23" s="39" t="s">
        <v>22</v>
      </c>
      <c r="F23" s="39">
        <v>324</v>
      </c>
      <c r="G23" s="7">
        <v>86</v>
      </c>
      <c r="H23" s="25">
        <v>83</v>
      </c>
      <c r="I23" s="7">
        <f t="shared" si="0"/>
        <v>84</v>
      </c>
      <c r="J23" s="7">
        <f t="shared" si="1"/>
        <v>70.56</v>
      </c>
      <c r="K23" s="28"/>
      <c r="L23" s="27"/>
    </row>
    <row r="24" ht="30" customHeight="1" spans="1:12">
      <c r="A24" s="37">
        <v>20</v>
      </c>
      <c r="B24" s="38" t="s">
        <v>57</v>
      </c>
      <c r="C24" s="38" t="s">
        <v>58</v>
      </c>
      <c r="D24" s="38" t="s">
        <v>21</v>
      </c>
      <c r="E24" s="39" t="s">
        <v>22</v>
      </c>
      <c r="F24" s="39">
        <v>340</v>
      </c>
      <c r="G24" s="7">
        <v>86</v>
      </c>
      <c r="H24" s="25">
        <v>82.4</v>
      </c>
      <c r="I24" s="7">
        <f t="shared" si="0"/>
        <v>83.6</v>
      </c>
      <c r="J24" s="7">
        <f t="shared" si="1"/>
        <v>72.68</v>
      </c>
      <c r="K24" s="28"/>
      <c r="L24" s="27"/>
    </row>
    <row r="25" ht="30" customHeight="1" spans="1:12">
      <c r="A25" s="37">
        <v>21</v>
      </c>
      <c r="B25" s="38" t="s">
        <v>59</v>
      </c>
      <c r="C25" s="38" t="s">
        <v>60</v>
      </c>
      <c r="D25" s="38" t="s">
        <v>21</v>
      </c>
      <c r="E25" s="39" t="s">
        <v>22</v>
      </c>
      <c r="F25" s="39">
        <v>312</v>
      </c>
      <c r="G25" s="7">
        <v>62</v>
      </c>
      <c r="H25" s="25">
        <v>81.3</v>
      </c>
      <c r="I25" s="7">
        <f t="shared" si="0"/>
        <v>74.8666666666667</v>
      </c>
      <c r="J25" s="7">
        <f t="shared" si="1"/>
        <v>66.14</v>
      </c>
      <c r="K25" s="28"/>
      <c r="L25" s="27"/>
    </row>
    <row r="26" ht="30" customHeight="1" spans="1:12">
      <c r="A26" s="37">
        <v>22</v>
      </c>
      <c r="B26" s="38" t="s">
        <v>61</v>
      </c>
      <c r="C26" s="38" t="s">
        <v>62</v>
      </c>
      <c r="D26" s="38" t="s">
        <v>63</v>
      </c>
      <c r="E26" s="39" t="s">
        <v>64</v>
      </c>
      <c r="F26" s="39">
        <v>396</v>
      </c>
      <c r="G26" s="7">
        <v>96</v>
      </c>
      <c r="H26" s="25">
        <v>90.8</v>
      </c>
      <c r="I26" s="7">
        <f t="shared" si="0"/>
        <v>92.5333333333333</v>
      </c>
      <c r="J26" s="7">
        <f t="shared" si="1"/>
        <v>83.2</v>
      </c>
      <c r="K26" s="28"/>
      <c r="L26" s="27"/>
    </row>
    <row r="27" ht="25.05" customHeight="1" spans="1:12">
      <c r="A27" s="37">
        <v>23</v>
      </c>
      <c r="B27" s="38" t="s">
        <v>65</v>
      </c>
      <c r="C27" s="38" t="s">
        <v>66</v>
      </c>
      <c r="D27" s="38" t="s">
        <v>63</v>
      </c>
      <c r="E27" s="39" t="s">
        <v>64</v>
      </c>
      <c r="F27" s="39">
        <v>385</v>
      </c>
      <c r="G27" s="7">
        <v>84</v>
      </c>
      <c r="H27" s="25">
        <v>93</v>
      </c>
      <c r="I27" s="7">
        <f t="shared" si="0"/>
        <v>90</v>
      </c>
      <c r="J27" s="7">
        <f t="shared" si="1"/>
        <v>80.9</v>
      </c>
      <c r="K27" s="28"/>
      <c r="L27" s="27"/>
    </row>
    <row r="28" ht="27" customHeight="1" spans="1:12">
      <c r="A28" s="37">
        <v>24</v>
      </c>
      <c r="B28" s="38" t="s">
        <v>67</v>
      </c>
      <c r="C28" s="38" t="s">
        <v>68</v>
      </c>
      <c r="D28" s="38" t="s">
        <v>63</v>
      </c>
      <c r="E28" s="39" t="s">
        <v>64</v>
      </c>
      <c r="F28" s="39">
        <v>366</v>
      </c>
      <c r="G28" s="7">
        <v>97</v>
      </c>
      <c r="H28" s="25">
        <v>89.2</v>
      </c>
      <c r="I28" s="7">
        <f t="shared" si="0"/>
        <v>91.8</v>
      </c>
      <c r="J28" s="7">
        <f t="shared" si="1"/>
        <v>78.78</v>
      </c>
      <c r="K28" s="28"/>
      <c r="L28" s="27"/>
    </row>
    <row r="29" ht="27" customHeight="1" spans="1:12">
      <c r="A29" s="37">
        <v>25</v>
      </c>
      <c r="B29" s="38" t="s">
        <v>69</v>
      </c>
      <c r="C29" s="38" t="s">
        <v>70</v>
      </c>
      <c r="D29" s="38" t="s">
        <v>63</v>
      </c>
      <c r="E29" s="39" t="s">
        <v>64</v>
      </c>
      <c r="F29" s="39">
        <v>359</v>
      </c>
      <c r="G29" s="7">
        <v>97</v>
      </c>
      <c r="H29" s="25">
        <v>92.6</v>
      </c>
      <c r="I29" s="7">
        <f t="shared" si="0"/>
        <v>94.0666666666667</v>
      </c>
      <c r="J29" s="7">
        <f t="shared" si="1"/>
        <v>78.48</v>
      </c>
      <c r="K29" s="28"/>
      <c r="L29" s="27"/>
    </row>
    <row r="30" ht="27" customHeight="1" spans="1:12">
      <c r="A30" s="37">
        <v>26</v>
      </c>
      <c r="B30" s="38" t="s">
        <v>71</v>
      </c>
      <c r="C30" s="38" t="s">
        <v>72</v>
      </c>
      <c r="D30" s="38" t="s">
        <v>63</v>
      </c>
      <c r="E30" s="39" t="s">
        <v>64</v>
      </c>
      <c r="F30" s="39">
        <v>383</v>
      </c>
      <c r="G30" s="7">
        <v>77</v>
      </c>
      <c r="H30" s="25">
        <v>84.4</v>
      </c>
      <c r="I30" s="7">
        <f t="shared" si="0"/>
        <v>81.9333333333333</v>
      </c>
      <c r="J30" s="7">
        <f t="shared" si="1"/>
        <v>78.2</v>
      </c>
      <c r="K30" s="28"/>
      <c r="L30" s="27"/>
    </row>
    <row r="31" ht="27" customHeight="1" spans="1:12">
      <c r="A31" s="37">
        <v>27</v>
      </c>
      <c r="B31" s="38" t="s">
        <v>73</v>
      </c>
      <c r="C31" s="38" t="s">
        <v>74</v>
      </c>
      <c r="D31" s="38" t="s">
        <v>63</v>
      </c>
      <c r="E31" s="39" t="s">
        <v>64</v>
      </c>
      <c r="F31" s="39">
        <v>373</v>
      </c>
      <c r="G31" s="7">
        <v>79</v>
      </c>
      <c r="H31" s="25">
        <v>88</v>
      </c>
      <c r="I31" s="7">
        <f t="shared" si="0"/>
        <v>85</v>
      </c>
      <c r="J31" s="7">
        <f t="shared" si="1"/>
        <v>77.72</v>
      </c>
      <c r="K31" s="28"/>
      <c r="L31" s="27"/>
    </row>
    <row r="32" ht="25.05" customHeight="1" spans="1:12">
      <c r="A32" s="37">
        <v>28</v>
      </c>
      <c r="B32" s="38" t="s">
        <v>75</v>
      </c>
      <c r="C32" s="38" t="s">
        <v>76</v>
      </c>
      <c r="D32" s="38" t="s">
        <v>63</v>
      </c>
      <c r="E32" s="39" t="s">
        <v>64</v>
      </c>
      <c r="F32" s="39">
        <v>361</v>
      </c>
      <c r="G32" s="7">
        <v>91</v>
      </c>
      <c r="H32" s="25">
        <v>86.6</v>
      </c>
      <c r="I32" s="7">
        <f t="shared" si="0"/>
        <v>88.0666666666667</v>
      </c>
      <c r="J32" s="7">
        <f t="shared" si="1"/>
        <v>76.96</v>
      </c>
      <c r="K32" s="28"/>
      <c r="L32" s="27"/>
    </row>
    <row r="33" ht="27" customHeight="1" spans="1:12">
      <c r="A33" s="37">
        <v>29</v>
      </c>
      <c r="B33" s="38" t="s">
        <v>77</v>
      </c>
      <c r="C33" s="38" t="s">
        <v>78</v>
      </c>
      <c r="D33" s="38" t="s">
        <v>63</v>
      </c>
      <c r="E33" s="39" t="s">
        <v>64</v>
      </c>
      <c r="F33" s="39">
        <v>375</v>
      </c>
      <c r="G33" s="7">
        <v>67</v>
      </c>
      <c r="H33" s="25">
        <v>84</v>
      </c>
      <c r="I33" s="7">
        <f t="shared" si="0"/>
        <v>78.3333333333333</v>
      </c>
      <c r="J33" s="7">
        <f t="shared" si="1"/>
        <v>76</v>
      </c>
      <c r="K33" s="28"/>
      <c r="L33" s="27"/>
    </row>
    <row r="34" ht="19.95" customHeight="1" spans="1:12">
      <c r="A34" s="37">
        <v>30</v>
      </c>
      <c r="B34" s="38" t="s">
        <v>79</v>
      </c>
      <c r="C34" s="38" t="s">
        <v>80</v>
      </c>
      <c r="D34" s="38" t="s">
        <v>63</v>
      </c>
      <c r="E34" s="39" t="s">
        <v>64</v>
      </c>
      <c r="F34" s="39">
        <v>359</v>
      </c>
      <c r="G34" s="7">
        <v>82</v>
      </c>
      <c r="H34" s="25">
        <v>87.4</v>
      </c>
      <c r="I34" s="7">
        <f t="shared" si="0"/>
        <v>85.6</v>
      </c>
      <c r="J34" s="7">
        <f t="shared" si="1"/>
        <v>75.94</v>
      </c>
      <c r="K34" s="28"/>
      <c r="L34" s="27"/>
    </row>
    <row r="35" ht="22.95" customHeight="1" spans="1:12">
      <c r="A35" s="37">
        <v>31</v>
      </c>
      <c r="B35" s="38" t="s">
        <v>81</v>
      </c>
      <c r="C35" s="38" t="s">
        <v>82</v>
      </c>
      <c r="D35" s="38" t="s">
        <v>63</v>
      </c>
      <c r="E35" s="39" t="s">
        <v>64</v>
      </c>
      <c r="F35" s="39">
        <v>357</v>
      </c>
      <c r="G35" s="7">
        <v>82</v>
      </c>
      <c r="H35" s="25">
        <v>85.4</v>
      </c>
      <c r="I35" s="7">
        <f t="shared" si="0"/>
        <v>84.2666666666667</v>
      </c>
      <c r="J35" s="7">
        <f t="shared" si="1"/>
        <v>75.26</v>
      </c>
      <c r="K35" s="28"/>
      <c r="L35" s="27"/>
    </row>
    <row r="36" s="10" customFormat="1" ht="24" customHeight="1" spans="1:9">
      <c r="A36" s="35"/>
      <c r="B36" s="10" t="s">
        <v>83</v>
      </c>
      <c r="E36" s="35"/>
      <c r="F36" s="35"/>
      <c r="G36" s="10" t="s">
        <v>84</v>
      </c>
      <c r="H36" s="26"/>
      <c r="I36" s="26"/>
    </row>
    <row r="37" ht="30" customHeight="1" spans="1:12">
      <c r="A37" s="29" t="s">
        <v>85</v>
      </c>
      <c r="B37" s="13"/>
      <c r="C37" s="13"/>
      <c r="D37" s="13"/>
      <c r="G37" s="13"/>
      <c r="H37" s="13"/>
      <c r="I37" s="13"/>
      <c r="J37" s="13"/>
      <c r="K37" s="13"/>
      <c r="L37" s="13"/>
    </row>
  </sheetData>
  <autoFilter ref="A4:L37">
    <sortState ref="A4:L37">
      <sortCondition ref="J4" descending="1"/>
    </sortState>
    <extLst/>
  </autoFilter>
  <mergeCells count="14">
    <mergeCell ref="A1:L1"/>
    <mergeCell ref="A2:L2"/>
    <mergeCell ref="K3:L3"/>
    <mergeCell ref="A37:L3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E19" sqref="E19"/>
    </sheetView>
  </sheetViews>
  <sheetFormatPr defaultColWidth="9" defaultRowHeight="15.6" outlineLevelCol="4"/>
  <cols>
    <col min="1" max="1" width="9.4" style="29" customWidth="1"/>
    <col min="2" max="2" width="21.5" customWidth="1"/>
    <col min="3" max="3" width="17.6" customWidth="1"/>
    <col min="4" max="4" width="18.1" customWidth="1"/>
    <col min="5" max="5" width="32.3" customWidth="1"/>
  </cols>
  <sheetData>
    <row r="1" ht="48" customHeight="1" spans="1:5">
      <c r="A1" s="12" t="s">
        <v>0</v>
      </c>
      <c r="B1" s="13"/>
      <c r="C1" s="13"/>
      <c r="D1" s="13"/>
      <c r="E1" s="13"/>
    </row>
    <row r="2" ht="29.25" customHeight="1" spans="1:5">
      <c r="A2" s="14" t="s">
        <v>86</v>
      </c>
      <c r="B2" s="15"/>
      <c r="C2" s="15"/>
      <c r="D2" s="15"/>
      <c r="E2" s="15"/>
    </row>
    <row r="3" ht="23.25" customHeight="1" spans="1:5">
      <c r="A3" s="30" t="s">
        <v>2</v>
      </c>
      <c r="B3" s="31" t="s">
        <v>3</v>
      </c>
      <c r="C3" s="31" t="s">
        <v>4</v>
      </c>
      <c r="D3" s="30" t="s">
        <v>5</v>
      </c>
      <c r="E3" s="30" t="s">
        <v>87</v>
      </c>
    </row>
    <row r="4" spans="1:5">
      <c r="A4" s="30"/>
      <c r="B4" s="31"/>
      <c r="C4" s="31"/>
      <c r="D4" s="30"/>
      <c r="E4" s="30"/>
    </row>
    <row r="5" ht="30" customHeight="1" spans="1:5">
      <c r="A5" s="32">
        <v>1</v>
      </c>
      <c r="B5" s="1" t="s">
        <v>88</v>
      </c>
      <c r="C5" s="2" t="s">
        <v>89</v>
      </c>
      <c r="D5" s="3" t="s">
        <v>21</v>
      </c>
      <c r="E5" s="4" t="s">
        <v>22</v>
      </c>
    </row>
    <row r="6" ht="30" customHeight="1" spans="1:5">
      <c r="A6" s="32">
        <v>2</v>
      </c>
      <c r="B6" s="1" t="s">
        <v>90</v>
      </c>
      <c r="C6" s="1" t="s">
        <v>91</v>
      </c>
      <c r="D6" s="3" t="s">
        <v>21</v>
      </c>
      <c r="E6" s="4" t="s">
        <v>22</v>
      </c>
    </row>
    <row r="7" ht="30" customHeight="1" spans="1:5">
      <c r="A7" s="32">
        <v>3</v>
      </c>
      <c r="B7" s="1" t="s">
        <v>92</v>
      </c>
      <c r="C7" s="1" t="s">
        <v>93</v>
      </c>
      <c r="D7" s="3" t="s">
        <v>21</v>
      </c>
      <c r="E7" s="4" t="s">
        <v>22</v>
      </c>
    </row>
    <row r="8" ht="30" customHeight="1" spans="1:5">
      <c r="A8" s="32">
        <v>4</v>
      </c>
      <c r="B8" s="1" t="s">
        <v>94</v>
      </c>
      <c r="C8" s="1" t="s">
        <v>95</v>
      </c>
      <c r="D8" s="3" t="s">
        <v>21</v>
      </c>
      <c r="E8" s="4" t="s">
        <v>22</v>
      </c>
    </row>
    <row r="9" ht="30" customHeight="1" spans="1:5">
      <c r="A9" s="32">
        <v>5</v>
      </c>
      <c r="B9" s="1" t="s">
        <v>96</v>
      </c>
      <c r="C9" s="1" t="s">
        <v>97</v>
      </c>
      <c r="D9" s="3" t="s">
        <v>21</v>
      </c>
      <c r="E9" s="4" t="s">
        <v>22</v>
      </c>
    </row>
    <row r="10" ht="30" customHeight="1" spans="1:5">
      <c r="A10" s="33">
        <v>6</v>
      </c>
      <c r="B10" s="1" t="s">
        <v>98</v>
      </c>
      <c r="C10" s="1" t="s">
        <v>99</v>
      </c>
      <c r="D10" s="3" t="s">
        <v>21</v>
      </c>
      <c r="E10" s="4" t="s">
        <v>22</v>
      </c>
    </row>
    <row r="11" ht="30" customHeight="1" spans="1:5">
      <c r="A11" s="32">
        <v>7</v>
      </c>
      <c r="B11" s="1" t="s">
        <v>100</v>
      </c>
      <c r="C11" s="1" t="s">
        <v>101</v>
      </c>
      <c r="D11" s="3" t="s">
        <v>21</v>
      </c>
      <c r="E11" s="4" t="s">
        <v>22</v>
      </c>
    </row>
    <row r="12" ht="30" customHeight="1" spans="1:5">
      <c r="A12" s="32">
        <v>8</v>
      </c>
      <c r="B12" s="1" t="s">
        <v>102</v>
      </c>
      <c r="C12" s="1" t="s">
        <v>103</v>
      </c>
      <c r="D12" s="3" t="s">
        <v>21</v>
      </c>
      <c r="E12" s="4" t="s">
        <v>22</v>
      </c>
    </row>
    <row r="13" ht="30" customHeight="1" spans="1:5">
      <c r="A13" s="32">
        <v>9</v>
      </c>
      <c r="B13" s="1" t="s">
        <v>104</v>
      </c>
      <c r="C13" s="2" t="s">
        <v>105</v>
      </c>
      <c r="D13" s="1" t="s">
        <v>106</v>
      </c>
      <c r="E13" s="1" t="s">
        <v>107</v>
      </c>
    </row>
    <row r="14" ht="30" customHeight="1" spans="1:5">
      <c r="A14" s="32">
        <v>10</v>
      </c>
      <c r="B14" s="1" t="s">
        <v>108</v>
      </c>
      <c r="C14" s="2" t="s">
        <v>109</v>
      </c>
      <c r="D14" s="1" t="s">
        <v>106</v>
      </c>
      <c r="E14" s="1" t="s">
        <v>107</v>
      </c>
    </row>
    <row r="15" ht="30" customHeight="1" spans="1:5">
      <c r="A15" s="32">
        <v>11</v>
      </c>
      <c r="B15" s="1" t="s">
        <v>110</v>
      </c>
      <c r="C15" s="2" t="s">
        <v>111</v>
      </c>
      <c r="D15" s="1" t="s">
        <v>106</v>
      </c>
      <c r="E15" s="1" t="s">
        <v>107</v>
      </c>
    </row>
    <row r="16" ht="30" customHeight="1" spans="1:5">
      <c r="A16" s="32">
        <v>12</v>
      </c>
      <c r="B16" s="1" t="s">
        <v>112</v>
      </c>
      <c r="C16" s="2" t="s">
        <v>113</v>
      </c>
      <c r="D16" s="1" t="s">
        <v>106</v>
      </c>
      <c r="E16" s="1" t="s">
        <v>107</v>
      </c>
    </row>
    <row r="17" ht="30" customHeight="1" spans="1:5">
      <c r="A17" s="32">
        <v>13</v>
      </c>
      <c r="B17" s="1" t="s">
        <v>114</v>
      </c>
      <c r="C17" s="2" t="s">
        <v>115</v>
      </c>
      <c r="D17" s="1" t="s">
        <v>106</v>
      </c>
      <c r="E17" s="1" t="s">
        <v>107</v>
      </c>
    </row>
    <row r="18" ht="30" customHeight="1" spans="1:5">
      <c r="A18" s="34">
        <v>14</v>
      </c>
      <c r="B18" s="1" t="s">
        <v>116</v>
      </c>
      <c r="C18" s="1" t="s">
        <v>117</v>
      </c>
      <c r="D18" s="1" t="s">
        <v>17</v>
      </c>
      <c r="E18" s="1" t="s">
        <v>18</v>
      </c>
    </row>
    <row r="19" ht="30" customHeight="1" spans="1:5">
      <c r="A19" s="34">
        <v>15</v>
      </c>
      <c r="B19" s="1" t="s">
        <v>118</v>
      </c>
      <c r="C19" s="1" t="s">
        <v>119</v>
      </c>
      <c r="D19" s="1" t="s">
        <v>17</v>
      </c>
      <c r="E19" s="1" t="s">
        <v>18</v>
      </c>
    </row>
    <row r="20" s="10" customFormat="1" ht="31.5" customHeight="1" spans="1:2">
      <c r="A20" s="35"/>
      <c r="B20" s="10" t="s">
        <v>83</v>
      </c>
    </row>
    <row r="21" ht="20.25" customHeight="1"/>
    <row r="22" ht="32.25" customHeight="1" spans="1:5">
      <c r="A22" s="29" t="s">
        <v>85</v>
      </c>
      <c r="B22" s="13"/>
      <c r="C22" s="13"/>
      <c r="D22" s="13"/>
      <c r="E22" s="13"/>
    </row>
  </sheetData>
  <mergeCells count="8">
    <mergeCell ref="A1:E1"/>
    <mergeCell ref="A2:E2"/>
    <mergeCell ref="A22:E22"/>
    <mergeCell ref="A3:A4"/>
    <mergeCell ref="B3:B4"/>
    <mergeCell ref="C3:C4"/>
    <mergeCell ref="D3:D4"/>
    <mergeCell ref="E3:E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" sqref="$A1:$XFD1048576"/>
    </sheetView>
  </sheetViews>
  <sheetFormatPr defaultColWidth="9" defaultRowHeight="15.6"/>
  <cols>
    <col min="1" max="1" width="6.1" customWidth="1"/>
    <col min="2" max="2" width="17.6" customWidth="1"/>
    <col min="3" max="3" width="8.2" customWidth="1"/>
    <col min="4" max="4" width="10.2" customWidth="1"/>
    <col min="5" max="5" width="15.4" customWidth="1"/>
    <col min="6" max="6" width="9.1" customWidth="1"/>
    <col min="7" max="7" width="9.5" customWidth="1"/>
    <col min="8" max="8" width="9.2" style="11" customWidth="1"/>
    <col min="9" max="9" width="9.1" style="11" customWidth="1"/>
    <col min="10" max="10" width="12.1" customWidth="1"/>
    <col min="11" max="12" width="8.9" customWidth="1"/>
  </cols>
  <sheetData>
    <row r="1" ht="48" customHeight="1" spans="1:12">
      <c r="A1" s="12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9.25" customHeight="1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3.25" customHeight="1" spans="1:12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8" t="s">
        <v>10</v>
      </c>
      <c r="J3" s="17" t="s">
        <v>11</v>
      </c>
      <c r="K3" s="27" t="s">
        <v>12</v>
      </c>
      <c r="L3" s="27"/>
    </row>
    <row r="4" spans="1:12">
      <c r="A4" s="19"/>
      <c r="B4" s="19"/>
      <c r="C4" s="19"/>
      <c r="D4" s="20"/>
      <c r="E4" s="20"/>
      <c r="F4" s="19"/>
      <c r="G4" s="20"/>
      <c r="H4" s="21"/>
      <c r="I4" s="21"/>
      <c r="J4" s="20"/>
      <c r="K4" s="27" t="s">
        <v>13</v>
      </c>
      <c r="L4" s="27" t="s">
        <v>14</v>
      </c>
    </row>
    <row r="5" ht="30" customHeight="1" spans="1:12">
      <c r="A5" s="22">
        <v>1</v>
      </c>
      <c r="B5" s="23"/>
      <c r="C5" s="23"/>
      <c r="D5" s="23"/>
      <c r="E5" s="7"/>
      <c r="F5" s="7">
        <v>325</v>
      </c>
      <c r="G5" s="7">
        <v>78</v>
      </c>
      <c r="H5" s="7">
        <v>80</v>
      </c>
      <c r="I5" s="7">
        <f>(G5*0.1+H5*0.2)/0.3</f>
        <v>79.3333333333333</v>
      </c>
      <c r="J5" s="7">
        <f>F5*0.2*0.7+G5*0.1+H5*0.2</f>
        <v>69.3</v>
      </c>
      <c r="K5" s="28"/>
      <c r="L5" s="27"/>
    </row>
    <row r="6" ht="30" customHeight="1" spans="1:12">
      <c r="A6" s="22"/>
      <c r="B6" s="24"/>
      <c r="C6" s="24"/>
      <c r="D6" s="23"/>
      <c r="E6" s="7"/>
      <c r="F6" s="7"/>
      <c r="G6" s="7"/>
      <c r="H6" s="25"/>
      <c r="I6" s="25"/>
      <c r="J6" s="25"/>
      <c r="K6" s="28"/>
      <c r="L6" s="27"/>
    </row>
    <row r="7" ht="30" customHeight="1" spans="1:12">
      <c r="A7" s="22"/>
      <c r="B7" s="23"/>
      <c r="C7" s="23"/>
      <c r="D7" s="23"/>
      <c r="E7" s="7"/>
      <c r="F7" s="7"/>
      <c r="G7" s="7"/>
      <c r="H7" s="25"/>
      <c r="I7" s="25"/>
      <c r="J7" s="25"/>
      <c r="K7" s="28"/>
      <c r="L7" s="27"/>
    </row>
    <row r="8" ht="30" customHeight="1" spans="1:12">
      <c r="A8" s="22"/>
      <c r="B8" s="23"/>
      <c r="C8" s="23"/>
      <c r="D8" s="23"/>
      <c r="E8" s="7"/>
      <c r="F8" s="7"/>
      <c r="G8" s="7"/>
      <c r="H8" s="25"/>
      <c r="I8" s="25"/>
      <c r="J8" s="25"/>
      <c r="K8" s="28"/>
      <c r="L8" s="27"/>
    </row>
    <row r="9" ht="30" customHeight="1" spans="1:12">
      <c r="A9" s="22"/>
      <c r="B9" s="23"/>
      <c r="C9" s="23"/>
      <c r="D9" s="23"/>
      <c r="E9" s="7"/>
      <c r="F9" s="7"/>
      <c r="G9" s="7"/>
      <c r="H9" s="25"/>
      <c r="I9" s="25"/>
      <c r="J9" s="25"/>
      <c r="K9" s="28"/>
      <c r="L9" s="27"/>
    </row>
    <row r="10" ht="30" customHeight="1" spans="1:12">
      <c r="A10" s="22"/>
      <c r="B10" s="23"/>
      <c r="C10" s="23"/>
      <c r="D10" s="23"/>
      <c r="E10" s="7"/>
      <c r="F10" s="7"/>
      <c r="G10" s="7"/>
      <c r="H10" s="25"/>
      <c r="I10" s="25"/>
      <c r="J10" s="25"/>
      <c r="K10" s="28"/>
      <c r="L10" s="27"/>
    </row>
    <row r="11" ht="30" customHeight="1" spans="1:12">
      <c r="A11" s="22"/>
      <c r="B11" s="23"/>
      <c r="C11" s="23"/>
      <c r="D11" s="23"/>
      <c r="E11" s="7"/>
      <c r="F11" s="7"/>
      <c r="G11" s="7"/>
      <c r="H11" s="25"/>
      <c r="I11" s="25"/>
      <c r="J11" s="25"/>
      <c r="K11" s="28"/>
      <c r="L11" s="27"/>
    </row>
    <row r="12" ht="30" customHeight="1" spans="1:12">
      <c r="A12" s="22"/>
      <c r="B12" s="23"/>
      <c r="C12" s="23"/>
      <c r="D12" s="23"/>
      <c r="E12" s="7"/>
      <c r="F12" s="7"/>
      <c r="G12" s="7"/>
      <c r="H12" s="25"/>
      <c r="I12" s="25"/>
      <c r="J12" s="25"/>
      <c r="K12" s="28"/>
      <c r="L12" s="27"/>
    </row>
    <row r="13" ht="30" customHeight="1" spans="1:12">
      <c r="A13" s="22"/>
      <c r="B13" s="23"/>
      <c r="C13" s="23"/>
      <c r="D13" s="23"/>
      <c r="E13" s="7"/>
      <c r="F13" s="7"/>
      <c r="G13" s="7"/>
      <c r="H13" s="25"/>
      <c r="I13" s="25"/>
      <c r="J13" s="25"/>
      <c r="K13" s="28"/>
      <c r="L13" s="27"/>
    </row>
    <row r="14" s="10" customFormat="1" ht="31.5" customHeight="1" spans="2:9">
      <c r="B14" s="10" t="s">
        <v>83</v>
      </c>
      <c r="G14" s="10" t="s">
        <v>84</v>
      </c>
      <c r="H14" s="26"/>
      <c r="I14" s="26"/>
    </row>
    <row r="15" ht="20.25" customHeight="1"/>
    <row r="16" ht="32.25" customHeight="1" spans="1:12">
      <c r="A16" s="13" t="s">
        <v>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" sqref="A1:L1"/>
    </sheetView>
  </sheetViews>
  <sheetFormatPr defaultColWidth="9" defaultRowHeight="15.6"/>
  <cols>
    <col min="1" max="1" width="6.1" customWidth="1"/>
    <col min="2" max="2" width="17.6" customWidth="1"/>
    <col min="3" max="3" width="8.2" customWidth="1"/>
    <col min="4" max="4" width="10.2" customWidth="1"/>
    <col min="5" max="5" width="15.4" customWidth="1"/>
    <col min="6" max="6" width="9.1" customWidth="1"/>
    <col min="7" max="7" width="9.5" customWidth="1"/>
    <col min="8" max="8" width="9.2" style="11" customWidth="1"/>
    <col min="9" max="9" width="9.1" style="11" customWidth="1"/>
    <col min="10" max="10" width="12.1" customWidth="1"/>
    <col min="11" max="12" width="8.9" customWidth="1"/>
  </cols>
  <sheetData>
    <row r="1" ht="48" customHeight="1" spans="1:12">
      <c r="A1" s="12" t="s">
        <v>121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9.25" customHeight="1" spans="1:12">
      <c r="A2" s="14" t="s">
        <v>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3.25" customHeight="1" spans="1:12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8" t="s">
        <v>10</v>
      </c>
      <c r="J3" s="17" t="s">
        <v>11</v>
      </c>
      <c r="K3" s="27" t="s">
        <v>12</v>
      </c>
      <c r="L3" s="27"/>
    </row>
    <row r="4" spans="1:12">
      <c r="A4" s="19"/>
      <c r="B4" s="19"/>
      <c r="C4" s="19"/>
      <c r="D4" s="20"/>
      <c r="E4" s="20"/>
      <c r="F4" s="19"/>
      <c r="G4" s="20"/>
      <c r="H4" s="21"/>
      <c r="I4" s="21"/>
      <c r="J4" s="20"/>
      <c r="K4" s="27" t="s">
        <v>13</v>
      </c>
      <c r="L4" s="27" t="s">
        <v>14</v>
      </c>
    </row>
    <row r="5" ht="30" customHeight="1" spans="1:12">
      <c r="A5" s="22">
        <v>1</v>
      </c>
      <c r="B5" s="23"/>
      <c r="C5" s="23"/>
      <c r="D5" s="23"/>
      <c r="E5" s="7"/>
      <c r="F5" s="7">
        <v>325</v>
      </c>
      <c r="G5" s="7">
        <v>78</v>
      </c>
      <c r="H5" s="7">
        <v>80</v>
      </c>
      <c r="I5" s="7">
        <f>(G5*0.1+H5*0.2)/0.3</f>
        <v>79.3333333333333</v>
      </c>
      <c r="J5" s="7">
        <f>F5*0.2*0.7+G5*0.1+H5*0.2</f>
        <v>69.3</v>
      </c>
      <c r="K5" s="28"/>
      <c r="L5" s="27"/>
    </row>
    <row r="6" ht="30" customHeight="1" spans="1:12">
      <c r="A6" s="22"/>
      <c r="B6" s="24"/>
      <c r="C6" s="24"/>
      <c r="D6" s="23"/>
      <c r="E6" s="7"/>
      <c r="F6" s="7"/>
      <c r="G6" s="7"/>
      <c r="H6" s="25"/>
      <c r="I6" s="25"/>
      <c r="J6" s="25"/>
      <c r="K6" s="28"/>
      <c r="L6" s="27"/>
    </row>
    <row r="7" ht="30" customHeight="1" spans="1:12">
      <c r="A7" s="22"/>
      <c r="B7" s="23"/>
      <c r="C7" s="23"/>
      <c r="D7" s="23"/>
      <c r="E7" s="7"/>
      <c r="F7" s="7"/>
      <c r="G7" s="7"/>
      <c r="H7" s="25"/>
      <c r="I7" s="25"/>
      <c r="J7" s="25"/>
      <c r="K7" s="28"/>
      <c r="L7" s="27"/>
    </row>
    <row r="8" ht="30" customHeight="1" spans="1:12">
      <c r="A8" s="22"/>
      <c r="B8" s="23"/>
      <c r="C8" s="23"/>
      <c r="D8" s="23"/>
      <c r="E8" s="7"/>
      <c r="F8" s="7"/>
      <c r="G8" s="7"/>
      <c r="H8" s="25"/>
      <c r="I8" s="25"/>
      <c r="J8" s="25"/>
      <c r="K8" s="28"/>
      <c r="L8" s="27"/>
    </row>
    <row r="9" ht="30" customHeight="1" spans="1:12">
      <c r="A9" s="22"/>
      <c r="B9" s="23"/>
      <c r="C9" s="23"/>
      <c r="D9" s="23"/>
      <c r="E9" s="7"/>
      <c r="F9" s="7"/>
      <c r="G9" s="7"/>
      <c r="H9" s="25"/>
      <c r="I9" s="25"/>
      <c r="J9" s="25"/>
      <c r="K9" s="28"/>
      <c r="L9" s="27"/>
    </row>
    <row r="10" ht="30" customHeight="1" spans="1:12">
      <c r="A10" s="22"/>
      <c r="B10" s="23"/>
      <c r="C10" s="23"/>
      <c r="D10" s="23"/>
      <c r="E10" s="7"/>
      <c r="F10" s="7"/>
      <c r="G10" s="7"/>
      <c r="H10" s="25"/>
      <c r="I10" s="25"/>
      <c r="J10" s="25"/>
      <c r="K10" s="28"/>
      <c r="L10" s="27"/>
    </row>
    <row r="11" ht="30" customHeight="1" spans="1:12">
      <c r="A11" s="22"/>
      <c r="B11" s="23"/>
      <c r="C11" s="23"/>
      <c r="D11" s="23"/>
      <c r="E11" s="7"/>
      <c r="F11" s="7"/>
      <c r="G11" s="7"/>
      <c r="H11" s="25"/>
      <c r="I11" s="25"/>
      <c r="J11" s="25"/>
      <c r="K11" s="28"/>
      <c r="L11" s="27"/>
    </row>
    <row r="12" ht="30" customHeight="1" spans="1:12">
      <c r="A12" s="22"/>
      <c r="B12" s="23"/>
      <c r="C12" s="23"/>
      <c r="D12" s="23"/>
      <c r="E12" s="7"/>
      <c r="F12" s="7"/>
      <c r="G12" s="7"/>
      <c r="H12" s="25"/>
      <c r="I12" s="25"/>
      <c r="J12" s="25"/>
      <c r="K12" s="28"/>
      <c r="L12" s="27"/>
    </row>
    <row r="13" ht="30" customHeight="1" spans="1:12">
      <c r="A13" s="22"/>
      <c r="B13" s="23"/>
      <c r="C13" s="23"/>
      <c r="D13" s="23"/>
      <c r="E13" s="7"/>
      <c r="F13" s="7"/>
      <c r="G13" s="7"/>
      <c r="H13" s="25"/>
      <c r="I13" s="25"/>
      <c r="J13" s="25"/>
      <c r="K13" s="28"/>
      <c r="L13" s="27"/>
    </row>
    <row r="14" s="10" customFormat="1" ht="31.5" customHeight="1" spans="2:9">
      <c r="B14" s="10" t="s">
        <v>83</v>
      </c>
      <c r="G14" s="10" t="s">
        <v>84</v>
      </c>
      <c r="H14" s="26"/>
      <c r="I14" s="26"/>
    </row>
    <row r="15" ht="20.25" customHeight="1"/>
    <row r="16" ht="32.25" customHeight="1" spans="1:12">
      <c r="A16" s="13" t="s">
        <v>85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="130" zoomScaleNormal="130" topLeftCell="A10" workbookViewId="0">
      <selection activeCell="A1" sqref="A1:I21"/>
    </sheetView>
  </sheetViews>
  <sheetFormatPr defaultColWidth="8.8" defaultRowHeight="15.6"/>
  <sheetData>
    <row r="1" spans="1:9">
      <c r="A1" s="1" t="s">
        <v>88</v>
      </c>
      <c r="B1" s="2" t="s">
        <v>89</v>
      </c>
      <c r="C1" s="3" t="s">
        <v>21</v>
      </c>
      <c r="D1" s="4" t="s">
        <v>22</v>
      </c>
      <c r="E1" s="1">
        <v>301</v>
      </c>
      <c r="F1" s="5">
        <v>85</v>
      </c>
      <c r="G1" s="6">
        <v>92.8</v>
      </c>
      <c r="H1" s="7">
        <f t="shared" ref="H1:H21" si="0">(F1*0.1+G1*0.2)/0.3</f>
        <v>90.2</v>
      </c>
      <c r="I1" s="8">
        <f t="shared" ref="I1:I21" si="1">E1*0.2*0.7+F1*0.1+G1*0.2</f>
        <v>69.2</v>
      </c>
    </row>
    <row r="2" spans="1:9">
      <c r="A2" s="1" t="s">
        <v>90</v>
      </c>
      <c r="B2" s="1" t="s">
        <v>91</v>
      </c>
      <c r="C2" s="3" t="s">
        <v>21</v>
      </c>
      <c r="D2" s="4" t="s">
        <v>22</v>
      </c>
      <c r="E2" s="1">
        <v>296</v>
      </c>
      <c r="F2" s="8">
        <v>86</v>
      </c>
      <c r="G2" s="9">
        <v>91.4</v>
      </c>
      <c r="H2" s="7">
        <f t="shared" si="0"/>
        <v>89.6</v>
      </c>
      <c r="I2" s="8">
        <f t="shared" si="1"/>
        <v>68.32</v>
      </c>
    </row>
    <row r="3" spans="1:9">
      <c r="A3" s="1" t="s">
        <v>92</v>
      </c>
      <c r="B3" s="1" t="s">
        <v>93</v>
      </c>
      <c r="C3" s="3" t="s">
        <v>21</v>
      </c>
      <c r="D3" s="4" t="s">
        <v>22</v>
      </c>
      <c r="E3" s="1">
        <v>296</v>
      </c>
      <c r="F3" s="5">
        <v>88</v>
      </c>
      <c r="G3" s="6">
        <v>84.4</v>
      </c>
      <c r="H3" s="7">
        <f t="shared" si="0"/>
        <v>85.6</v>
      </c>
      <c r="I3" s="8">
        <f t="shared" si="1"/>
        <v>67.12</v>
      </c>
    </row>
    <row r="4" spans="1:9">
      <c r="A4" s="1" t="s">
        <v>94</v>
      </c>
      <c r="B4" s="1" t="s">
        <v>95</v>
      </c>
      <c r="C4" s="3" t="s">
        <v>21</v>
      </c>
      <c r="D4" s="4" t="s">
        <v>22</v>
      </c>
      <c r="E4" s="1">
        <v>290</v>
      </c>
      <c r="F4" s="5">
        <v>94</v>
      </c>
      <c r="G4" s="6">
        <v>85</v>
      </c>
      <c r="H4" s="7">
        <f t="shared" si="0"/>
        <v>88</v>
      </c>
      <c r="I4" s="8">
        <f t="shared" si="1"/>
        <v>67</v>
      </c>
    </row>
    <row r="5" spans="1:9">
      <c r="A5" s="1" t="s">
        <v>96</v>
      </c>
      <c r="B5" s="1" t="s">
        <v>97</v>
      </c>
      <c r="C5" s="3" t="s">
        <v>21</v>
      </c>
      <c r="D5" s="4" t="s">
        <v>22</v>
      </c>
      <c r="E5" s="1">
        <v>282</v>
      </c>
      <c r="F5" s="8">
        <v>82</v>
      </c>
      <c r="G5" s="9">
        <v>95</v>
      </c>
      <c r="H5" s="7">
        <f t="shared" si="0"/>
        <v>90.6666666666667</v>
      </c>
      <c r="I5" s="8">
        <f t="shared" si="1"/>
        <v>66.68</v>
      </c>
    </row>
    <row r="6" spans="1:9">
      <c r="A6" s="1" t="s">
        <v>98</v>
      </c>
      <c r="B6" s="1" t="s">
        <v>99</v>
      </c>
      <c r="C6" s="3" t="s">
        <v>21</v>
      </c>
      <c r="D6" s="4" t="s">
        <v>22</v>
      </c>
      <c r="E6" s="1">
        <v>291</v>
      </c>
      <c r="F6" s="8">
        <v>83</v>
      </c>
      <c r="G6" s="9">
        <v>88</v>
      </c>
      <c r="H6" s="7">
        <f t="shared" si="0"/>
        <v>86.3333333333333</v>
      </c>
      <c r="I6" s="8">
        <f t="shared" si="1"/>
        <v>66.64</v>
      </c>
    </row>
    <row r="7" spans="1:9">
      <c r="A7" s="1" t="s">
        <v>100</v>
      </c>
      <c r="B7" s="1" t="s">
        <v>101</v>
      </c>
      <c r="C7" s="3" t="s">
        <v>21</v>
      </c>
      <c r="D7" s="4" t="s">
        <v>22</v>
      </c>
      <c r="E7" s="1">
        <v>284</v>
      </c>
      <c r="F7" s="5">
        <v>82</v>
      </c>
      <c r="G7" s="6">
        <v>90</v>
      </c>
      <c r="H7" s="7">
        <f t="shared" si="0"/>
        <v>87.3333333333333</v>
      </c>
      <c r="I7" s="8">
        <f t="shared" si="1"/>
        <v>65.96</v>
      </c>
    </row>
    <row r="8" spans="1:9">
      <c r="A8" s="1" t="s">
        <v>102</v>
      </c>
      <c r="B8" s="1" t="s">
        <v>103</v>
      </c>
      <c r="C8" s="3" t="s">
        <v>21</v>
      </c>
      <c r="D8" s="4" t="s">
        <v>22</v>
      </c>
      <c r="E8" s="1">
        <v>295</v>
      </c>
      <c r="F8" s="5">
        <v>81</v>
      </c>
      <c r="G8" s="6">
        <v>82</v>
      </c>
      <c r="H8" s="7">
        <f t="shared" si="0"/>
        <v>81.6666666666667</v>
      </c>
      <c r="I8" s="8">
        <f t="shared" si="1"/>
        <v>65.8</v>
      </c>
    </row>
    <row r="9" spans="1:9">
      <c r="A9" s="1" t="s">
        <v>122</v>
      </c>
      <c r="B9" s="1" t="s">
        <v>123</v>
      </c>
      <c r="C9" s="3" t="s">
        <v>21</v>
      </c>
      <c r="D9" s="4" t="s">
        <v>22</v>
      </c>
      <c r="E9" s="1">
        <v>284</v>
      </c>
      <c r="F9" s="8">
        <v>80</v>
      </c>
      <c r="G9" s="9">
        <v>90</v>
      </c>
      <c r="H9" s="7">
        <f t="shared" si="0"/>
        <v>86.6666666666667</v>
      </c>
      <c r="I9" s="8">
        <f t="shared" si="1"/>
        <v>65.76</v>
      </c>
    </row>
    <row r="10" spans="1:9">
      <c r="A10" s="1" t="s">
        <v>124</v>
      </c>
      <c r="B10" s="1" t="s">
        <v>125</v>
      </c>
      <c r="C10" s="3" t="s">
        <v>21</v>
      </c>
      <c r="D10" s="4" t="s">
        <v>22</v>
      </c>
      <c r="E10" s="1">
        <v>297</v>
      </c>
      <c r="F10" s="5">
        <v>67</v>
      </c>
      <c r="G10" s="6">
        <v>87</v>
      </c>
      <c r="H10" s="7">
        <f t="shared" si="0"/>
        <v>80.3333333333333</v>
      </c>
      <c r="I10" s="8">
        <f t="shared" si="1"/>
        <v>65.68</v>
      </c>
    </row>
    <row r="11" spans="1:9">
      <c r="A11" s="1" t="s">
        <v>126</v>
      </c>
      <c r="B11" s="1" t="s">
        <v>127</v>
      </c>
      <c r="C11" s="3" t="s">
        <v>21</v>
      </c>
      <c r="D11" s="4" t="s">
        <v>22</v>
      </c>
      <c r="E11" s="1">
        <v>286</v>
      </c>
      <c r="F11" s="8">
        <v>88</v>
      </c>
      <c r="G11" s="9">
        <v>84</v>
      </c>
      <c r="H11" s="7">
        <f t="shared" si="0"/>
        <v>85.3333333333333</v>
      </c>
      <c r="I11" s="8">
        <f t="shared" si="1"/>
        <v>65.64</v>
      </c>
    </row>
    <row r="12" spans="1:9">
      <c r="A12" s="1" t="s">
        <v>128</v>
      </c>
      <c r="B12" s="1" t="s">
        <v>129</v>
      </c>
      <c r="C12" s="3" t="s">
        <v>21</v>
      </c>
      <c r="D12" s="4" t="s">
        <v>22</v>
      </c>
      <c r="E12" s="1">
        <v>295</v>
      </c>
      <c r="F12" s="8">
        <v>92</v>
      </c>
      <c r="G12" s="9">
        <v>75</v>
      </c>
      <c r="H12" s="7">
        <f t="shared" si="0"/>
        <v>80.6666666666667</v>
      </c>
      <c r="I12" s="8">
        <f t="shared" si="1"/>
        <v>65.5</v>
      </c>
    </row>
    <row r="13" spans="1:9">
      <c r="A13" s="1" t="s">
        <v>130</v>
      </c>
      <c r="B13" s="1" t="s">
        <v>131</v>
      </c>
      <c r="C13" s="3" t="s">
        <v>21</v>
      </c>
      <c r="D13" s="4" t="s">
        <v>22</v>
      </c>
      <c r="E13" s="1">
        <v>297</v>
      </c>
      <c r="F13" s="8">
        <v>77</v>
      </c>
      <c r="G13" s="9">
        <v>80</v>
      </c>
      <c r="H13" s="7">
        <f t="shared" si="0"/>
        <v>79</v>
      </c>
      <c r="I13" s="8">
        <f t="shared" si="1"/>
        <v>65.28</v>
      </c>
    </row>
    <row r="14" spans="1:9">
      <c r="A14" s="1" t="s">
        <v>132</v>
      </c>
      <c r="B14" s="1" t="s">
        <v>133</v>
      </c>
      <c r="C14" s="3" t="s">
        <v>21</v>
      </c>
      <c r="D14" s="4" t="s">
        <v>22</v>
      </c>
      <c r="E14" s="1">
        <v>291</v>
      </c>
      <c r="F14" s="5">
        <v>88</v>
      </c>
      <c r="G14" s="6">
        <v>75</v>
      </c>
      <c r="H14" s="7">
        <f t="shared" si="0"/>
        <v>79.3333333333333</v>
      </c>
      <c r="I14" s="8">
        <f t="shared" si="1"/>
        <v>64.54</v>
      </c>
    </row>
    <row r="15" spans="1:9">
      <c r="A15" s="1" t="s">
        <v>134</v>
      </c>
      <c r="B15" s="2" t="s">
        <v>135</v>
      </c>
      <c r="C15" s="3" t="s">
        <v>21</v>
      </c>
      <c r="D15" s="4" t="s">
        <v>22</v>
      </c>
      <c r="E15" s="1">
        <v>295</v>
      </c>
      <c r="F15" s="5">
        <v>61</v>
      </c>
      <c r="G15" s="6">
        <v>84.2</v>
      </c>
      <c r="H15" s="7">
        <f t="shared" si="0"/>
        <v>76.4666666666667</v>
      </c>
      <c r="I15" s="8">
        <f t="shared" si="1"/>
        <v>64.24</v>
      </c>
    </row>
    <row r="16" spans="1:9">
      <c r="A16" s="1" t="s">
        <v>136</v>
      </c>
      <c r="B16" s="1" t="s">
        <v>137</v>
      </c>
      <c r="C16" s="3" t="s">
        <v>21</v>
      </c>
      <c r="D16" s="4" t="s">
        <v>22</v>
      </c>
      <c r="E16" s="1">
        <v>289</v>
      </c>
      <c r="F16" s="5">
        <v>57</v>
      </c>
      <c r="G16" s="6">
        <v>86.8</v>
      </c>
      <c r="H16" s="7">
        <f t="shared" si="0"/>
        <v>76.8666666666667</v>
      </c>
      <c r="I16" s="8">
        <f t="shared" si="1"/>
        <v>63.52</v>
      </c>
    </row>
    <row r="17" spans="1:9">
      <c r="A17" s="1" t="s">
        <v>138</v>
      </c>
      <c r="B17" s="1" t="s">
        <v>139</v>
      </c>
      <c r="C17" s="3" t="s">
        <v>21</v>
      </c>
      <c r="D17" s="4" t="s">
        <v>22</v>
      </c>
      <c r="E17" s="1">
        <v>290</v>
      </c>
      <c r="F17" s="8">
        <v>60</v>
      </c>
      <c r="G17" s="9">
        <v>84</v>
      </c>
      <c r="H17" s="7">
        <f t="shared" si="0"/>
        <v>76</v>
      </c>
      <c r="I17" s="8">
        <f t="shared" si="1"/>
        <v>63.4</v>
      </c>
    </row>
    <row r="18" spans="1:9">
      <c r="A18" s="1" t="s">
        <v>140</v>
      </c>
      <c r="B18" s="1" t="s">
        <v>141</v>
      </c>
      <c r="C18" s="3" t="s">
        <v>21</v>
      </c>
      <c r="D18" s="4" t="s">
        <v>22</v>
      </c>
      <c r="E18" s="1">
        <v>286</v>
      </c>
      <c r="F18" s="5">
        <v>63</v>
      </c>
      <c r="G18" s="6">
        <v>84.6</v>
      </c>
      <c r="H18" s="7">
        <f t="shared" si="0"/>
        <v>77.4</v>
      </c>
      <c r="I18" s="8">
        <f t="shared" si="1"/>
        <v>63.26</v>
      </c>
    </row>
    <row r="19" spans="1:9">
      <c r="A19" s="1" t="s">
        <v>142</v>
      </c>
      <c r="B19" s="1" t="s">
        <v>143</v>
      </c>
      <c r="C19" s="3" t="s">
        <v>21</v>
      </c>
      <c r="D19" s="4" t="s">
        <v>22</v>
      </c>
      <c r="E19" s="1">
        <v>286</v>
      </c>
      <c r="F19" s="8">
        <v>69</v>
      </c>
      <c r="G19" s="9">
        <v>80.4</v>
      </c>
      <c r="H19" s="7">
        <f t="shared" si="0"/>
        <v>76.6</v>
      </c>
      <c r="I19" s="8">
        <f t="shared" si="1"/>
        <v>63.02</v>
      </c>
    </row>
    <row r="20" spans="1:9">
      <c r="A20" s="1" t="s">
        <v>144</v>
      </c>
      <c r="B20" s="1" t="s">
        <v>145</v>
      </c>
      <c r="C20" s="3" t="s">
        <v>21</v>
      </c>
      <c r="D20" s="4" t="s">
        <v>22</v>
      </c>
      <c r="E20" s="1">
        <v>281</v>
      </c>
      <c r="F20" s="5">
        <v>57</v>
      </c>
      <c r="G20" s="6">
        <v>89.8</v>
      </c>
      <c r="H20" s="7">
        <f t="shared" si="0"/>
        <v>78.8666666666667</v>
      </c>
      <c r="I20" s="8">
        <f t="shared" si="1"/>
        <v>63</v>
      </c>
    </row>
    <row r="21" spans="1:9">
      <c r="A21" s="1" t="s">
        <v>146</v>
      </c>
      <c r="B21" s="1" t="s">
        <v>147</v>
      </c>
      <c r="C21" s="3" t="s">
        <v>21</v>
      </c>
      <c r="D21" s="4" t="s">
        <v>22</v>
      </c>
      <c r="E21" s="1">
        <v>249</v>
      </c>
      <c r="F21" s="5">
        <v>90</v>
      </c>
      <c r="G21" s="6">
        <v>84.8</v>
      </c>
      <c r="H21" s="7">
        <f t="shared" si="0"/>
        <v>86.5333333333333</v>
      </c>
      <c r="I21" s="8">
        <f t="shared" si="1"/>
        <v>60.82</v>
      </c>
    </row>
  </sheetData>
  <sortState ref="A1:I21">
    <sortCondition ref="I1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全日制第一志愿</vt:lpstr>
      <vt:lpstr>全日制调剂生</vt:lpstr>
      <vt:lpstr>非全日制第一志愿</vt:lpstr>
      <vt:lpstr>非全日制调剂生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2015-03-23T13:18:00Z</cp:lastPrinted>
  <dcterms:modified xsi:type="dcterms:W3CDTF">2021-04-16T07:16:58Z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8E7C2484E3E74896AAEE3B25A83BEB2B</vt:lpwstr>
  </property>
</Properties>
</file>